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00X_Nákup tuhých paliv pro spalování v energe...OŘ UNL...do 30.04.2023\ZADÁNÍ\Podklady\"/>
    </mc:Choice>
  </mc:AlternateContent>
  <xr:revisionPtr revIDLastSave="0" documentId="13_ncr:1_{3A993C09-F60B-416E-833E-79CE5C49385D}" xr6:coauthVersionLast="36" xr6:coauthVersionMax="47" xr10:uidLastSave="{00000000-0000-0000-0000-000000000000}"/>
  <bookViews>
    <workbookView xWindow="0" yWindow="0" windowWidth="28800" windowHeight="12270" activeTab="1" xr2:uid="{54C46789-95DB-480B-954B-3286DC853E4D}"/>
  </bookViews>
  <sheets>
    <sheet name="Příloha č.5 - Speci. předmětu" sheetId="1" r:id="rId1"/>
    <sheet name="Příloha č.6 -Položkový rozpoče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5" i="2"/>
  <c r="D5" i="2" s="1"/>
  <c r="K21" i="1" l="1"/>
  <c r="J21" i="1"/>
  <c r="I21" i="1"/>
  <c r="H21" i="1"/>
  <c r="D7" i="2"/>
  <c r="D6" i="2"/>
  <c r="D8" i="2" l="1"/>
  <c r="E8" i="2" s="1"/>
</calcChain>
</file>

<file path=xl/sharedStrings.xml><?xml version="1.0" encoding="utf-8"?>
<sst xmlns="http://schemas.openxmlformats.org/spreadsheetml/2006/main" count="112" uniqueCount="63">
  <si>
    <t>Brikety  4"/ 6"</t>
  </si>
  <si>
    <t>Uhlí hnědé kostka 40-100 mm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</si>
  <si>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</si>
  <si>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</si>
  <si>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</si>
  <si>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</si>
  <si>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</si>
  <si>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</si>
  <si>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</si>
  <si>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Doprava</t>
  </si>
  <si>
    <t>Další specifikace požadavku</t>
  </si>
  <si>
    <t>MJ/ t</t>
  </si>
  <si>
    <t>PO Most</t>
  </si>
  <si>
    <t>žst. Louny předměstí stanoviště I, Předměstí 760, 440 01 Louny</t>
  </si>
  <si>
    <t>za vlhka a deště špatný přístup</t>
  </si>
  <si>
    <t>vykládka pásem</t>
  </si>
  <si>
    <t>žst. Louny předměstí stanoviště III, Předměstí 760, 440 01 Louny</t>
  </si>
  <si>
    <t>žst. Lenešice stavědlo 2, Nádražní 164, 439 23 Lenešice</t>
  </si>
  <si>
    <t>bez omezení</t>
  </si>
  <si>
    <t>žst. Hřivice stavědlo 1, Hřivice 101, 439 65 Hřivice</t>
  </si>
  <si>
    <t>žst. Hřivice stavědlo 2, Hřivice 101, 439 65 Hřivice</t>
  </si>
  <si>
    <t xml:space="preserve">žst. Hřivice dopravní kancelář, Hřivice 101, 439 65 Hřivice </t>
  </si>
  <si>
    <t xml:space="preserve">odbočka Vrbka, Postoloprty, bez č.p. na parcele č. 144/5,  440 01 </t>
  </si>
  <si>
    <t>sklopit z nákl. vozidla</t>
  </si>
  <si>
    <t>žst. Domoušice dopravní kancelář, Domoušice 126, 439 68 Domoušice</t>
  </si>
  <si>
    <t>TO Podbořany</t>
  </si>
  <si>
    <t>Blatno, 439 84 pracoviště (areál) TO v žst. Blatno u Jesenice</t>
  </si>
  <si>
    <t>malé auto</t>
  </si>
  <si>
    <t>špatný přístup vykl. pásem</t>
  </si>
  <si>
    <t xml:space="preserve">TO K.Vary </t>
  </si>
  <si>
    <t>Nádražní stezka K.Vary 360 04</t>
  </si>
  <si>
    <t>TO Štětí</t>
  </si>
  <si>
    <t>Stračí 54, Štětí</t>
  </si>
  <si>
    <t>TO Česká Kamenice</t>
  </si>
  <si>
    <t>Nádražní 16, Česká Kamenice</t>
  </si>
  <si>
    <t xml:space="preserve">SPS </t>
  </si>
  <si>
    <t>Hněvice čp.27 - výpravní budova, 411 08 Štětí</t>
  </si>
  <si>
    <t>vykládka pásem, směrem od kolejí</t>
  </si>
  <si>
    <t>Specifikace předmětu plnění</t>
  </si>
  <si>
    <t>Příloha č. 5 Výzvy k podání nabídky (Příloha č. 1 Smlouvy)</t>
  </si>
  <si>
    <t>Příloha č. 6 Výzvy k podání nabídky (Příloha č. 2 Smlouvy)</t>
  </si>
  <si>
    <t>Položkový rozpočet</t>
  </si>
  <si>
    <t>Počet MJ / t</t>
  </si>
  <si>
    <t>Cena celkem včetně DPH</t>
  </si>
  <si>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</si>
  <si>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</si>
  <si>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</si>
  <si>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Kontaktní osoba (jméno, přijmení, telefon, email)*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</si>
  <si>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</si>
  <si>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Dana ZÁRUBOVÁ   T:9724 28442  M:724 052 431 Zarubova@spravazeleznic.cz</t>
  </si>
  <si>
    <t>Ing. Jiří DOLEJŠ  T:9724 27728  M:724 960 831  Dolejs@spravazeleznic.cz</t>
  </si>
  <si>
    <t>Radek VLK  T:9724 42419  M: 725 423 938  VlkR@spravazeleznic.cz</t>
  </si>
  <si>
    <t>Milan BUŠEK  T:9724 32425  M:724 346 595  Busek@spravazeleznic.cz</t>
  </si>
  <si>
    <t>Horymír ŠEMÍK  T:9724 33678  M:724 346 591  Semik@spravazeleznic.cz</t>
  </si>
  <si>
    <t>Pavel HOLBUS  T:9724 24295  M:724 496 772  Holbus@spravazeleznic.cz</t>
  </si>
  <si>
    <t>PO Děčín</t>
  </si>
  <si>
    <t>žst.Děčín východní nádraží St.1, Benešovská ul. 40501 Děčín</t>
  </si>
  <si>
    <t>Romana Jandíková T:9724 33594  M: 720 938 368 JandikovaR@spravazeleznic.cz</t>
  </si>
  <si>
    <t>žst.Františkov n.Ploučnicí 30,40723</t>
  </si>
  <si>
    <t>SSZT</t>
  </si>
  <si>
    <t>ŽST Tršnice, Tršnice 32, Skalná 351 34</t>
  </si>
  <si>
    <t>Jiří Kouba T: 972 443 748  M: 724 960 843 kouba@spravazeleznic.cz</t>
  </si>
  <si>
    <t>Předmětem plnění jsou dodávky tuhých paliv pro zajištění vytápění v níže uvedených budovách Správy železnic, státní organizace,
Oblastního ředitelství Ústí nad Labem v průběhu období od nabytí účinnosti Smlouvy do 30. 04. 2023: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</si>
</sst>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1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8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7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5" fillId="2" borderId="1" xfId="1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3" applyBorder="1" applyAlignment="1">
      <alignment horizontal="center"/>
    </xf>
    <xf numFmtId="0" fontId="4" fillId="0" borderId="1" xfId="3" applyBorder="1" applyAlignment="1">
      <alignment horizontal="left"/>
    </xf>
    <xf numFmtId="0" fontId="4" fillId="0" borderId="1" xfId="3" applyBorder="1" applyAlignment="1">
      <alignment wrapText="1"/>
    </xf>
    <xf numFmtId="0" fontId="4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4" applyFont="1" applyBorder="1" applyAlignment="1">
      <alignment horizontal="center"/>
    </xf>
    <xf numFmtId="0" fontId="4" fillId="0" borderId="3" xfId="4" applyFont="1" applyBorder="1"/>
    <xf numFmtId="0" fontId="4" fillId="0" borderId="2" xfId="4" applyFont="1" applyBorder="1" applyAlignment="1">
      <alignment wrapText="1"/>
    </xf>
    <xf numFmtId="0" fontId="4" fillId="0" borderId="1" xfId="3" applyBorder="1"/>
    <xf numFmtId="0" fontId="4" fillId="0" borderId="4" xfId="0" applyFont="1" applyBorder="1"/>
    <xf numFmtId="0" fontId="4" fillId="0" borderId="0" xfId="0" applyFont="1"/>
    <xf numFmtId="0" fontId="5" fillId="3" borderId="1" xfId="0" applyFont="1" applyFill="1" applyBorder="1" applyAlignment="1">
      <alignment horizontal="center" vertical="center"/>
    </xf>
    <xf numFmtId="164" fontId="0" fillId="0" borderId="0" xfId="0" applyNumberFormat="1"/>
    <xf numFmtId="0" fontId="5" fillId="3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5" fillId="0" borderId="0" xfId="2" applyFont="1" applyAlignment="1">
      <alignment horizontal="left"/>
    </xf>
    <xf numFmtId="0" fontId="16" fillId="0" borderId="0" xfId="2" applyFont="1" applyAlignment="1">
      <alignment horizontal="left"/>
    </xf>
    <xf numFmtId="0" fontId="16" fillId="0" borderId="0" xfId="0" applyFont="1"/>
    <xf numFmtId="165" fontId="10" fillId="0" borderId="1" xfId="0" applyNumberFormat="1" applyFont="1" applyBorder="1" applyAlignment="1">
      <alignment vertical="center"/>
    </xf>
    <xf numFmtId="165" fontId="10" fillId="0" borderId="1" xfId="0" applyNumberFormat="1" applyFont="1" applyBorder="1"/>
    <xf numFmtId="165" fontId="13" fillId="3" borderId="1" xfId="0" applyNumberFormat="1" applyFont="1" applyFill="1" applyBorder="1"/>
    <xf numFmtId="165" fontId="12" fillId="0" borderId="1" xfId="0" applyNumberFormat="1" applyFont="1" applyBorder="1" applyAlignment="1">
      <alignment vertical="center"/>
    </xf>
    <xf numFmtId="0" fontId="0" fillId="0" borderId="6" xfId="0" applyBorder="1" applyAlignment="1">
      <alignment vertical="top" wrapText="1"/>
    </xf>
    <xf numFmtId="0" fontId="2" fillId="0" borderId="1" xfId="3" applyFont="1" applyBorder="1" applyAlignment="1">
      <alignment wrapText="1"/>
    </xf>
    <xf numFmtId="0" fontId="2" fillId="0" borderId="1" xfId="3" applyFont="1" applyBorder="1"/>
    <xf numFmtId="0" fontId="2" fillId="0" borderId="2" xfId="4" applyFont="1" applyBorder="1" applyAlignment="1">
      <alignment wrapText="1"/>
    </xf>
    <xf numFmtId="0" fontId="2" fillId="0" borderId="4" xfId="0" applyFont="1" applyBorder="1"/>
    <xf numFmtId="165" fontId="10" fillId="0" borderId="1" xfId="0" applyNumberFormat="1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0</xdr:rowOff>
    </xdr:from>
    <xdr:to>
      <xdr:col>2</xdr:col>
      <xdr:colOff>4055268</xdr:colOff>
      <xdr:row>33</xdr:row>
      <xdr:rowOff>88385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09371B-873B-4176-85B2-B0C99FC77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29450"/>
          <a:ext cx="6991350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M22"/>
  <sheetViews>
    <sheetView showGridLines="0" zoomScale="80" zoomScaleNormal="80" workbookViewId="0">
      <selection activeCell="D25" sqref="D25"/>
    </sheetView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9.796875" customWidth="1"/>
    <col min="5" max="5" width="24.796875" customWidth="1"/>
    <col min="6" max="6" width="23.296875" bestFit="1" customWidth="1"/>
    <col min="7" max="7" width="9.8984375" hidden="1" customWidth="1"/>
    <col min="8" max="8" width="12.59765625" customWidth="1"/>
    <col min="9" max="9" width="11.5" customWidth="1"/>
    <col min="10" max="10" width="12.09765625" customWidth="1"/>
    <col min="11" max="11" width="13.5" hidden="1" customWidth="1"/>
    <col min="12" max="12" width="12.8984375" hidden="1" customWidth="1"/>
  </cols>
  <sheetData>
    <row r="1" spans="1:13" x14ac:dyDescent="0.2">
      <c r="A1" s="27" t="s">
        <v>39</v>
      </c>
      <c r="B1" s="1"/>
    </row>
    <row r="2" spans="1:13" ht="28.5" customHeight="1" x14ac:dyDescent="0.3">
      <c r="A2" s="28" t="s">
        <v>38</v>
      </c>
      <c r="B2" s="1"/>
    </row>
    <row r="3" spans="1:13" ht="39" customHeight="1" x14ac:dyDescent="0.2">
      <c r="A3" s="43" t="s">
        <v>62</v>
      </c>
      <c r="B3" s="40"/>
      <c r="C3" s="40"/>
      <c r="D3" s="40"/>
      <c r="E3" s="34"/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  <c r="L3" s="2" t="s">
        <v>5</v>
      </c>
    </row>
    <row r="4" spans="1:13" ht="26.25" customHeight="1" x14ac:dyDescent="0.2">
      <c r="A4" s="3" t="s">
        <v>6</v>
      </c>
      <c r="B4" s="4" t="s">
        <v>7</v>
      </c>
      <c r="C4" s="3" t="s">
        <v>8</v>
      </c>
      <c r="D4" s="3" t="s">
        <v>47</v>
      </c>
      <c r="E4" s="3" t="s">
        <v>9</v>
      </c>
      <c r="F4" s="3" t="s">
        <v>10</v>
      </c>
      <c r="G4" s="5" t="s">
        <v>11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</row>
    <row r="5" spans="1:13" ht="27" customHeight="1" x14ac:dyDescent="0.2">
      <c r="A5" s="6">
        <v>65079</v>
      </c>
      <c r="B5" s="7" t="s">
        <v>12</v>
      </c>
      <c r="C5" s="8" t="s">
        <v>13</v>
      </c>
      <c r="D5" s="36" t="s">
        <v>49</v>
      </c>
      <c r="E5" s="9" t="s">
        <v>14</v>
      </c>
      <c r="F5" s="10" t="s">
        <v>15</v>
      </c>
      <c r="G5" s="11"/>
      <c r="H5" s="12">
        <v>2</v>
      </c>
      <c r="I5" s="12"/>
      <c r="J5" s="12"/>
      <c r="K5" s="12"/>
      <c r="L5" s="12"/>
      <c r="M5" s="13"/>
    </row>
    <row r="6" spans="1:13" ht="20.100000000000001" customHeight="1" x14ac:dyDescent="0.2">
      <c r="A6" s="6">
        <v>65079</v>
      </c>
      <c r="B6" s="7" t="s">
        <v>12</v>
      </c>
      <c r="C6" s="8" t="s">
        <v>16</v>
      </c>
      <c r="D6" s="36" t="s">
        <v>49</v>
      </c>
      <c r="E6" s="9" t="s">
        <v>14</v>
      </c>
      <c r="F6" s="10" t="s">
        <v>15</v>
      </c>
      <c r="G6" s="11"/>
      <c r="H6" s="12">
        <v>2</v>
      </c>
      <c r="I6" s="12"/>
      <c r="J6" s="12"/>
      <c r="K6" s="12"/>
      <c r="L6" s="12"/>
      <c r="M6" s="13"/>
    </row>
    <row r="7" spans="1:13" ht="20.100000000000001" customHeight="1" x14ac:dyDescent="0.2">
      <c r="A7" s="6">
        <v>65079</v>
      </c>
      <c r="B7" s="7" t="s">
        <v>12</v>
      </c>
      <c r="C7" s="8" t="s">
        <v>17</v>
      </c>
      <c r="D7" s="36" t="s">
        <v>49</v>
      </c>
      <c r="E7" s="9" t="s">
        <v>18</v>
      </c>
      <c r="F7" s="10" t="s">
        <v>15</v>
      </c>
      <c r="G7" s="11"/>
      <c r="H7" s="12">
        <v>2</v>
      </c>
      <c r="I7" s="12"/>
      <c r="J7" s="12"/>
      <c r="K7" s="12"/>
      <c r="L7" s="12"/>
      <c r="M7" s="13"/>
    </row>
    <row r="8" spans="1:13" ht="20.100000000000001" customHeight="1" x14ac:dyDescent="0.2">
      <c r="A8" s="6">
        <v>65079</v>
      </c>
      <c r="B8" s="7" t="s">
        <v>12</v>
      </c>
      <c r="C8" s="8" t="s">
        <v>19</v>
      </c>
      <c r="D8" s="36" t="s">
        <v>49</v>
      </c>
      <c r="E8" s="9" t="s">
        <v>18</v>
      </c>
      <c r="F8" s="10" t="s">
        <v>15</v>
      </c>
      <c r="G8" s="11"/>
      <c r="H8" s="12">
        <v>2</v>
      </c>
      <c r="I8" s="12"/>
      <c r="J8" s="12"/>
      <c r="K8" s="12"/>
      <c r="L8" s="12"/>
      <c r="M8" s="13"/>
    </row>
    <row r="9" spans="1:13" ht="20.100000000000001" customHeight="1" x14ac:dyDescent="0.2">
      <c r="A9" s="6">
        <v>65079</v>
      </c>
      <c r="B9" s="7" t="s">
        <v>12</v>
      </c>
      <c r="C9" s="8" t="s">
        <v>20</v>
      </c>
      <c r="D9" s="36" t="s">
        <v>49</v>
      </c>
      <c r="E9" s="9" t="s">
        <v>18</v>
      </c>
      <c r="F9" s="10" t="s">
        <v>15</v>
      </c>
      <c r="G9" s="11"/>
      <c r="H9" s="12">
        <v>2</v>
      </c>
      <c r="I9" s="12"/>
      <c r="J9" s="12"/>
      <c r="K9" s="12"/>
      <c r="L9" s="12"/>
      <c r="M9" s="13"/>
    </row>
    <row r="10" spans="1:13" ht="20.100000000000001" customHeight="1" x14ac:dyDescent="0.2">
      <c r="A10" s="6">
        <v>65079</v>
      </c>
      <c r="B10" s="7" t="s">
        <v>12</v>
      </c>
      <c r="C10" s="8" t="s">
        <v>21</v>
      </c>
      <c r="D10" s="36" t="s">
        <v>49</v>
      </c>
      <c r="E10" s="9" t="s">
        <v>18</v>
      </c>
      <c r="F10" s="10" t="s">
        <v>15</v>
      </c>
      <c r="G10" s="11"/>
      <c r="H10" s="12">
        <v>4</v>
      </c>
      <c r="I10" s="12"/>
      <c r="J10" s="12"/>
      <c r="K10" s="12"/>
      <c r="L10" s="12"/>
      <c r="M10" s="13"/>
    </row>
    <row r="11" spans="1:13" ht="27.75" customHeight="1" x14ac:dyDescent="0.2">
      <c r="A11" s="6">
        <v>65079</v>
      </c>
      <c r="B11" s="7" t="s">
        <v>12</v>
      </c>
      <c r="C11" s="8" t="s">
        <v>22</v>
      </c>
      <c r="D11" s="36" t="s">
        <v>49</v>
      </c>
      <c r="E11" s="9" t="s">
        <v>18</v>
      </c>
      <c r="F11" s="10" t="s">
        <v>23</v>
      </c>
      <c r="G11" s="11"/>
      <c r="H11" s="12">
        <v>8</v>
      </c>
      <c r="I11" s="12"/>
      <c r="J11" s="12"/>
      <c r="K11" s="12"/>
      <c r="L11" s="12"/>
      <c r="M11" s="13"/>
    </row>
    <row r="12" spans="1:13" ht="27" customHeight="1" x14ac:dyDescent="0.2">
      <c r="A12" s="6">
        <v>65079</v>
      </c>
      <c r="B12" s="7" t="s">
        <v>12</v>
      </c>
      <c r="C12" s="8" t="s">
        <v>24</v>
      </c>
      <c r="D12" s="36" t="s">
        <v>49</v>
      </c>
      <c r="E12" s="9" t="s">
        <v>18</v>
      </c>
      <c r="F12" s="10" t="s">
        <v>15</v>
      </c>
      <c r="G12" s="11"/>
      <c r="H12" s="12">
        <v>4</v>
      </c>
      <c r="I12" s="12"/>
      <c r="J12" s="12"/>
      <c r="K12" s="12"/>
      <c r="L12" s="12"/>
      <c r="M12" s="13"/>
    </row>
    <row r="13" spans="1:13" ht="20.100000000000001" customHeight="1" x14ac:dyDescent="0.2">
      <c r="A13" s="14">
        <v>65069</v>
      </c>
      <c r="B13" s="15" t="s">
        <v>25</v>
      </c>
      <c r="C13" s="16" t="s">
        <v>26</v>
      </c>
      <c r="D13" s="37" t="s">
        <v>50</v>
      </c>
      <c r="E13" s="9" t="s">
        <v>27</v>
      </c>
      <c r="F13" s="10" t="s">
        <v>28</v>
      </c>
      <c r="G13" s="11"/>
      <c r="H13" s="12"/>
      <c r="I13" s="12">
        <v>2</v>
      </c>
      <c r="J13" s="12"/>
      <c r="K13" s="12"/>
      <c r="L13" s="12"/>
      <c r="M13" s="13"/>
    </row>
    <row r="14" spans="1:13" ht="20.100000000000001" customHeight="1" x14ac:dyDescent="0.2">
      <c r="A14" s="6">
        <v>65070</v>
      </c>
      <c r="B14" s="7" t="s">
        <v>29</v>
      </c>
      <c r="C14" s="8" t="s">
        <v>30</v>
      </c>
      <c r="D14" s="35" t="s">
        <v>51</v>
      </c>
      <c r="E14" s="9" t="s">
        <v>27</v>
      </c>
      <c r="F14" s="10" t="s">
        <v>15</v>
      </c>
      <c r="G14" s="11"/>
      <c r="H14" s="12"/>
      <c r="I14" s="12"/>
      <c r="J14" s="12">
        <v>18</v>
      </c>
      <c r="K14" s="12"/>
      <c r="L14" s="12"/>
      <c r="M14" s="13"/>
    </row>
    <row r="15" spans="1:13" ht="20.100000000000001" customHeight="1" x14ac:dyDescent="0.2">
      <c r="A15" s="6">
        <v>65025</v>
      </c>
      <c r="B15" s="17" t="s">
        <v>31</v>
      </c>
      <c r="C15" s="8" t="s">
        <v>32</v>
      </c>
      <c r="D15" s="35" t="s">
        <v>52</v>
      </c>
      <c r="E15" s="9" t="s">
        <v>18</v>
      </c>
      <c r="F15" s="10" t="s">
        <v>15</v>
      </c>
      <c r="G15" s="11"/>
      <c r="H15" s="12"/>
      <c r="I15" s="12"/>
      <c r="J15" s="12">
        <v>10</v>
      </c>
      <c r="K15" s="12"/>
      <c r="L15" s="12"/>
      <c r="M15" s="13"/>
    </row>
    <row r="16" spans="1:13" ht="20.100000000000001" customHeight="1" x14ac:dyDescent="0.2">
      <c r="A16" s="6">
        <v>65027</v>
      </c>
      <c r="B16" s="17" t="s">
        <v>33</v>
      </c>
      <c r="C16" s="8" t="s">
        <v>34</v>
      </c>
      <c r="D16" s="35" t="s">
        <v>53</v>
      </c>
      <c r="E16" s="9" t="s">
        <v>18</v>
      </c>
      <c r="F16" s="10" t="s">
        <v>15</v>
      </c>
      <c r="G16" s="11"/>
      <c r="H16" s="12"/>
      <c r="I16" s="12"/>
      <c r="J16" s="12">
        <v>6</v>
      </c>
      <c r="K16" s="12"/>
      <c r="L16" s="12"/>
      <c r="M16" s="13"/>
    </row>
    <row r="17" spans="1:13" ht="20.100000000000001" customHeight="1" x14ac:dyDescent="0.2">
      <c r="A17" s="6">
        <v>65052</v>
      </c>
      <c r="B17" s="17" t="s">
        <v>35</v>
      </c>
      <c r="C17" s="8" t="s">
        <v>36</v>
      </c>
      <c r="D17" s="35" t="s">
        <v>54</v>
      </c>
      <c r="E17" s="9" t="s">
        <v>18</v>
      </c>
      <c r="F17" s="10" t="s">
        <v>37</v>
      </c>
      <c r="G17" s="11"/>
      <c r="H17" s="12"/>
      <c r="I17" s="12"/>
      <c r="J17" s="12">
        <v>8</v>
      </c>
      <c r="K17" s="12"/>
      <c r="L17" s="12"/>
      <c r="M17" s="13"/>
    </row>
    <row r="18" spans="1:13" ht="20.100000000000001" customHeight="1" x14ac:dyDescent="0.2">
      <c r="A18" s="12">
        <v>65075</v>
      </c>
      <c r="B18" s="11" t="s">
        <v>55</v>
      </c>
      <c r="C18" s="18" t="s">
        <v>56</v>
      </c>
      <c r="D18" s="38" t="s">
        <v>57</v>
      </c>
      <c r="E18" s="9" t="s">
        <v>18</v>
      </c>
      <c r="F18" s="9" t="s">
        <v>15</v>
      </c>
      <c r="G18" s="11"/>
      <c r="H18" s="12"/>
      <c r="I18" s="12"/>
      <c r="J18" s="12">
        <v>8</v>
      </c>
      <c r="K18" s="12"/>
      <c r="L18" s="12"/>
      <c r="M18" s="13"/>
    </row>
    <row r="19" spans="1:13" ht="21.75" customHeight="1" x14ac:dyDescent="0.2">
      <c r="A19" s="6">
        <v>65075</v>
      </c>
      <c r="B19" s="17" t="s">
        <v>55</v>
      </c>
      <c r="C19" s="8" t="s">
        <v>58</v>
      </c>
      <c r="D19" s="35" t="s">
        <v>57</v>
      </c>
      <c r="E19" s="9" t="s">
        <v>18</v>
      </c>
      <c r="F19" s="10" t="s">
        <v>15</v>
      </c>
      <c r="G19" s="11"/>
      <c r="H19" s="12"/>
      <c r="I19" s="12">
        <v>3</v>
      </c>
      <c r="J19" s="12"/>
      <c r="K19" s="12"/>
      <c r="L19" s="12"/>
      <c r="M19" s="13"/>
    </row>
    <row r="20" spans="1:13" ht="29.25" customHeight="1" x14ac:dyDescent="0.2">
      <c r="A20" s="6">
        <v>65074</v>
      </c>
      <c r="B20" s="17" t="s">
        <v>59</v>
      </c>
      <c r="C20" s="8" t="s">
        <v>60</v>
      </c>
      <c r="D20" s="35" t="s">
        <v>61</v>
      </c>
      <c r="E20" s="9" t="s">
        <v>18</v>
      </c>
      <c r="F20" s="10" t="s">
        <v>15</v>
      </c>
      <c r="G20" s="11"/>
      <c r="H20" s="12"/>
      <c r="I20" s="12">
        <v>10</v>
      </c>
      <c r="J20" s="12"/>
      <c r="K20" s="12"/>
      <c r="L20" s="12"/>
      <c r="M20" s="13"/>
    </row>
    <row r="21" spans="1:13" ht="24.75" customHeight="1" x14ac:dyDescent="0.2">
      <c r="G21" s="19"/>
      <c r="H21" s="20">
        <f>SUM(H5:H20)</f>
        <v>26</v>
      </c>
      <c r="I21" s="20">
        <f>SUM(I5:I20)</f>
        <v>15</v>
      </c>
      <c r="J21" s="20">
        <f>SUM(J5:J20)</f>
        <v>50</v>
      </c>
      <c r="K21" s="13">
        <f>SUM(K5:K20)</f>
        <v>0</v>
      </c>
      <c r="L21" s="13"/>
      <c r="M21" s="13"/>
    </row>
    <row r="22" spans="1:13" ht="74.25" customHeight="1" x14ac:dyDescent="0.2">
      <c r="A22" s="41" t="s">
        <v>48</v>
      </c>
      <c r="B22" s="41"/>
      <c r="C22" s="41"/>
      <c r="D22" s="41"/>
      <c r="E22" s="41"/>
    </row>
  </sheetData>
  <mergeCells count="2">
    <mergeCell ref="A3:D3"/>
    <mergeCell ref="A22:E22"/>
  </mergeCells>
  <pageMargins left="0.7" right="0.7" top="0.78740157499999996" bottom="0.78740157499999996" header="0.3" footer="0.3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056E3-8874-4EBE-970C-E423CF769F8C}">
  <sheetPr>
    <pageSetUpPr fitToPage="1"/>
  </sheetPr>
  <dimension ref="A1:F10"/>
  <sheetViews>
    <sheetView showGridLines="0" tabSelected="1" workbookViewId="0">
      <selection activeCell="C5" sqref="C5"/>
    </sheetView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4" customWidth="1"/>
  </cols>
  <sheetData>
    <row r="1" spans="1:6" x14ac:dyDescent="0.2">
      <c r="A1" s="24" t="s">
        <v>40</v>
      </c>
    </row>
    <row r="2" spans="1:6" ht="22.5" x14ac:dyDescent="0.3">
      <c r="A2" s="29" t="s">
        <v>41</v>
      </c>
    </row>
    <row r="4" spans="1:6" ht="22.5" x14ac:dyDescent="0.2">
      <c r="B4" s="26" t="s">
        <v>42</v>
      </c>
      <c r="C4" s="23" t="s">
        <v>45</v>
      </c>
      <c r="D4" s="23" t="s">
        <v>43</v>
      </c>
      <c r="E4" s="23" t="s">
        <v>44</v>
      </c>
    </row>
    <row r="5" spans="1:6" ht="37.5" customHeight="1" x14ac:dyDescent="0.2">
      <c r="A5" s="22" t="s">
        <v>1</v>
      </c>
      <c r="B5" s="25">
        <v>26</v>
      </c>
      <c r="C5" s="39"/>
      <c r="D5" s="30">
        <f>E5*1.21</f>
        <v>0</v>
      </c>
      <c r="E5" s="33">
        <f>C5*B5</f>
        <v>0</v>
      </c>
      <c r="F5" s="21"/>
    </row>
    <row r="6" spans="1:6" ht="33" customHeight="1" x14ac:dyDescent="0.2">
      <c r="A6" s="22" t="s">
        <v>2</v>
      </c>
      <c r="B6" s="25">
        <v>15</v>
      </c>
      <c r="C6" s="39"/>
      <c r="D6" s="30">
        <f t="shared" ref="D6:D7" si="0">E6*1.21</f>
        <v>0</v>
      </c>
      <c r="E6" s="33">
        <f>C6*B6</f>
        <v>0</v>
      </c>
      <c r="F6" s="21"/>
    </row>
    <row r="7" spans="1:6" ht="33" customHeight="1" x14ac:dyDescent="0.2">
      <c r="A7" s="22" t="s">
        <v>3</v>
      </c>
      <c r="B7" s="25">
        <v>50</v>
      </c>
      <c r="C7" s="39"/>
      <c r="D7" s="30">
        <f t="shared" si="0"/>
        <v>0</v>
      </c>
      <c r="E7" s="33">
        <f>C7*B7</f>
        <v>0</v>
      </c>
      <c r="F7" s="21"/>
    </row>
    <row r="8" spans="1:6" ht="18" customHeight="1" x14ac:dyDescent="0.2">
      <c r="D8" s="31">
        <f>SUM(D5:D7)</f>
        <v>0</v>
      </c>
      <c r="E8" s="32">
        <f>D8/1.21</f>
        <v>0</v>
      </c>
      <c r="F8" s="21"/>
    </row>
    <row r="9" spans="1:6" ht="15" customHeight="1" x14ac:dyDescent="0.2">
      <c r="D9" s="21"/>
      <c r="E9" s="21"/>
      <c r="F9" s="21"/>
    </row>
    <row r="10" spans="1:6" ht="36" customHeight="1" x14ac:dyDescent="0.2">
      <c r="A10" s="42" t="s">
        <v>46</v>
      </c>
      <c r="B10" s="42"/>
      <c r="C10" s="42"/>
      <c r="D10" s="42"/>
      <c r="E10" s="42"/>
    </row>
  </sheetData>
  <sheetProtection password="CC3D" sheet="1" selectLockedCells="1"/>
  <mergeCells count="1">
    <mergeCell ref="A10:E1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36B7B545ED2B429E8D2302D3D798E1" ma:contentTypeVersion="16" ma:contentTypeDescription="Vytvoří nový dokument" ma:contentTypeScope="" ma:versionID="d0d5667abd37e18063611a950975a150">
  <xsd:schema xmlns:xsd="http://www.w3.org/2001/XMLSchema" xmlns:xs="http://www.w3.org/2001/XMLSchema" xmlns:p="http://schemas.microsoft.com/office/2006/metadata/properties" xmlns:ns2="1575ff55-2cc6-464f-98aa-3bd61cafb88b" xmlns:ns3="c5488e3c-1c1d-4dfc-a1eb-1e5f105e775a" targetNamespace="http://schemas.microsoft.com/office/2006/metadata/properties" ma:root="true" ma:fieldsID="b242e42949b32ba97310b8e0235d3865" ns2:_="" ns3:_="">
    <xsd:import namespace="1575ff55-2cc6-464f-98aa-3bd61cafb88b"/>
    <xsd:import namespace="c5488e3c-1c1d-4dfc-a1eb-1e5f105e7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65k" minOccurs="0"/>
                <xsd:element ref="ns2:fksc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5ff55-2cc6-464f-98aa-3bd61cafb8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65k" ma:index="15" nillable="true" ma:displayName="Datum a čas" ma:internalName="m65k">
      <xsd:simpleType>
        <xsd:restriction base="dms:DateTime"/>
      </xsd:simpleType>
    </xsd:element>
    <xsd:element name="fksc" ma:index="16" nillable="true" ma:displayName="Text" ma:internalName="fksc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91d9f2d-6b49-4081-9230-1aa839078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88e3c-1c1d-4dfc-a1eb-1e5f105e77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e9b06e8-e063-4f78-b9a6-0ef22b11da34}" ma:internalName="TaxCatchAll" ma:showField="CatchAllData" ma:web="c5488e3c-1c1d-4dfc-a1eb-1e5f105e7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D534E4-5D12-4A79-9B12-45D9795FA2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1D9DD-89BF-4AEB-8225-772AF58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5ff55-2cc6-464f-98aa-3bd61cafb88b"/>
    <ds:schemaRef ds:uri="c5488e3c-1c1d-4dfc-a1eb-1e5f105e77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č.5 - Speci. předmětu</vt:lpstr>
      <vt:lpstr>Příloha č.6 -Položkový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2023-01-10T08:14:04Z</cp:lastPrinted>
  <dcterms:created xsi:type="dcterms:W3CDTF">2022-09-13T10:18:29Z</dcterms:created>
  <dcterms:modified xsi:type="dcterms:W3CDTF">2023-01-10T08:15:04Z</dcterms:modified>
</cp:coreProperties>
</file>